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IOPJN\Mateja\JAVNA NAROČILA\JN 2021\Pisarniški material\ZA OBJAVO\"/>
    </mc:Choice>
  </mc:AlternateContent>
  <xr:revisionPtr revIDLastSave="0" documentId="13_ncr:1_{707D44C7-FBB6-446A-A329-0279E7E1FC4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Potrošni material" sheetId="1" r:id="rId1"/>
  </sheets>
  <definedNames>
    <definedName name="_xlnm.Print_Titles" localSheetId="0">'Potrošni material'!$7:$7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1" i="1" l="1"/>
  <c r="C91" i="1"/>
  <c r="F91" i="1"/>
  <c r="F92" i="1"/>
  <c r="F93" i="1" s="1"/>
  <c r="C92" i="1"/>
  <c r="E81" i="1"/>
  <c r="E89" i="1"/>
  <c r="E90" i="1"/>
  <c r="E75" i="1"/>
  <c r="E62" i="1"/>
  <c r="E63" i="1"/>
  <c r="E67" i="1"/>
  <c r="E66" i="1"/>
  <c r="E65" i="1"/>
  <c r="E64" i="1"/>
  <c r="E33" i="1"/>
  <c r="E76" i="1"/>
  <c r="E55" i="1"/>
  <c r="E84" i="1"/>
  <c r="E83" i="1"/>
  <c r="E61" i="1"/>
  <c r="E74" i="1"/>
  <c r="E73" i="1"/>
  <c r="E72" i="1"/>
  <c r="E71" i="1"/>
  <c r="E70" i="1"/>
  <c r="E69" i="1"/>
  <c r="E68" i="1"/>
  <c r="E82" i="1"/>
  <c r="E32" i="1"/>
  <c r="E43" i="1"/>
  <c r="E12" i="1"/>
  <c r="E11" i="1"/>
  <c r="E80" i="1"/>
  <c r="E31" i="1"/>
  <c r="E30" i="1"/>
  <c r="E29" i="1"/>
  <c r="E28" i="1"/>
  <c r="E27" i="1"/>
  <c r="E26" i="1"/>
  <c r="E25" i="1"/>
  <c r="E88" i="1"/>
  <c r="E86" i="1"/>
  <c r="E78" i="1"/>
  <c r="E79" i="1"/>
  <c r="E60" i="1"/>
  <c r="E59" i="1"/>
  <c r="E24" i="1"/>
  <c r="E23" i="1"/>
  <c r="E22" i="1"/>
  <c r="E21" i="1"/>
  <c r="E19" i="1"/>
  <c r="E18" i="1"/>
  <c r="E17" i="1"/>
  <c r="E20" i="1"/>
  <c r="E39" i="1"/>
  <c r="E38" i="1"/>
  <c r="E37" i="1"/>
  <c r="E13" i="1"/>
  <c r="E14" i="1"/>
  <c r="E10" i="1"/>
  <c r="E15" i="1"/>
  <c r="E16" i="1"/>
  <c r="E9" i="1"/>
  <c r="E44" i="1"/>
  <c r="E42" i="1"/>
  <c r="E41" i="1"/>
  <c r="E40" i="1"/>
  <c r="E58" i="1"/>
  <c r="E57" i="1"/>
  <c r="E56" i="1"/>
  <c r="E54" i="1"/>
  <c r="E53" i="1"/>
  <c r="E36" i="1"/>
  <c r="E35" i="1"/>
  <c r="E46" i="1"/>
  <c r="E47" i="1"/>
  <c r="E48" i="1"/>
  <c r="E49" i="1"/>
  <c r="E50" i="1"/>
  <c r="E51" i="1"/>
  <c r="E52" i="1"/>
  <c r="E92" i="1" l="1"/>
  <c r="E93" i="1" s="1"/>
</calcChain>
</file>

<file path=xl/sharedStrings.xml><?xml version="1.0" encoding="utf-8"?>
<sst xmlns="http://schemas.openxmlformats.org/spreadsheetml/2006/main" count="102" uniqueCount="97">
  <si>
    <t>Število strani</t>
  </si>
  <si>
    <t>Količina</t>
  </si>
  <si>
    <t>KYOCERA</t>
  </si>
  <si>
    <t>HP</t>
  </si>
  <si>
    <t>Kyocera FS-1370DN TK-170</t>
  </si>
  <si>
    <t>Kyocera FS-3920DN TK-350</t>
  </si>
  <si>
    <t>130ml</t>
  </si>
  <si>
    <t>Kyocera TA-5551 TK-8505 K</t>
  </si>
  <si>
    <t>Kyocera TA-5551 TK-8505 M</t>
  </si>
  <si>
    <t>Kyocera TA-5551 TK-8505 Y</t>
  </si>
  <si>
    <t>Kyocera TA-5551 TK-8505 C</t>
  </si>
  <si>
    <t>Kyocera TA-2551 TK-8325 K</t>
  </si>
  <si>
    <t>Kyocera TA-2551 TK-8325 M</t>
  </si>
  <si>
    <t>Kyocera TA-2551 TK-8325 Y</t>
  </si>
  <si>
    <t>Kyocera TA-2551 TK-8325 C</t>
  </si>
  <si>
    <t>Ricoh SG 7100dn GC 41K</t>
  </si>
  <si>
    <t>Ricoh SG 7100dn GC 41Y</t>
  </si>
  <si>
    <t>Ricoh SG 7100dn GC 41M</t>
  </si>
  <si>
    <t>Ricoh SG 7100dn GC 41C</t>
  </si>
  <si>
    <t>Artikel: model tiskalnika/toner</t>
  </si>
  <si>
    <t>Ricoh Aficio 1515 1270D</t>
  </si>
  <si>
    <t>HP Laserjet P3005, M3027MFP (Q7551X)</t>
  </si>
  <si>
    <t>HP Designjet T770 72 130 ml s črnilom cian barve (C9371A)</t>
  </si>
  <si>
    <t>HP Designjet T770 72 130 ml s črnilom črne foto barve (C9370A)</t>
  </si>
  <si>
    <t>HP Designjet T770 72 130 ml s črnilom črne mat barve (C9403A)</t>
  </si>
  <si>
    <t>HP Designjet T770 72 130 ml s črnilom magenta barve (C9372A)</t>
  </si>
  <si>
    <t>HP Designjet T770 72 130 ml s črnilom rumene barve (C9373A)</t>
  </si>
  <si>
    <t>HP Designjet T770 72 130 ml s črnilom sive barve (C9374A)</t>
  </si>
  <si>
    <t>HP LaserJet P3015 (CE255X)</t>
  </si>
  <si>
    <t>HP LaserJet P1506/1606 (CE278A)</t>
  </si>
  <si>
    <t>HP LaserJet P1102 (CE285A)</t>
  </si>
  <si>
    <t>Vrednost 
brez DDV</t>
  </si>
  <si>
    <t>HP LaserJet pro M201dw CF283A toner</t>
  </si>
  <si>
    <t>Opombe:</t>
  </si>
  <si>
    <t>V popisu blaga so zajete predvidene enoletne količine skupno za vse naročnike.</t>
  </si>
  <si>
    <t>Cena na enoto 
brez DDV - original</t>
  </si>
  <si>
    <t>HP LaserJet M1212nf MFP CB435A universal</t>
  </si>
  <si>
    <t>Konica minolta bizhub163 TN 114</t>
  </si>
  <si>
    <t>SAMSUNG</t>
  </si>
  <si>
    <t>KONICA MINOLTA</t>
  </si>
  <si>
    <t>Samsung Xpress M2022 MLT-D111S</t>
  </si>
  <si>
    <t>Ponudniki v zadnjo kolono informativno Vpišejo ceno na enoto za kompatibilne tonerje. Ta cena ni merilo za izbor.</t>
  </si>
  <si>
    <t>Kyocera TA-2552 TK-8345 K</t>
  </si>
  <si>
    <t>Kyocera TA-2552 TK-8345 M</t>
  </si>
  <si>
    <t>Kyocera TA-2552 TK-8345 Y</t>
  </si>
  <si>
    <t>Kyocera TA-2552 TK-8345 C</t>
  </si>
  <si>
    <t>Kyocera 306ci TK-5195 K</t>
  </si>
  <si>
    <t>Kyocera 306ci TK-5195 M</t>
  </si>
  <si>
    <t>Kyocera 306ci TK-5195 Y</t>
  </si>
  <si>
    <t>Kyocera 306ci TK-5195 C</t>
  </si>
  <si>
    <t>Kyocera TaskAlfa 4052ci TA-8525 K</t>
  </si>
  <si>
    <t>Kyocera TaskAlfa 4052ci TA-8525 C</t>
  </si>
  <si>
    <t>Kyocera TaskAlfa 4052ci TA-8525 M</t>
  </si>
  <si>
    <t>Kyocera TaskAlfa 4052ci TA-8525 Y</t>
  </si>
  <si>
    <t>TONERJI</t>
  </si>
  <si>
    <t>HP LaserJet Pro M102a (CF217A)</t>
  </si>
  <si>
    <t>Ricoh PC600 črn 18K</t>
  </si>
  <si>
    <t>Ricoh PC600 rdeč 12K</t>
  </si>
  <si>
    <t>Ricoh PC600 rumen 12K</t>
  </si>
  <si>
    <t>Ricoh PC600 moder 12K</t>
  </si>
  <si>
    <t>Ricoh IM2702 MP 2014H 12K</t>
  </si>
  <si>
    <t>RICOH</t>
  </si>
  <si>
    <t>XEROX</t>
  </si>
  <si>
    <t>HP Color LaserJet Pro CF401A HP 201A C</t>
  </si>
  <si>
    <t>HP Color LaserJet Pro CF402A HP 201A Y</t>
  </si>
  <si>
    <t>HP Color LaserJet Pro CF403A HP 201A M</t>
  </si>
  <si>
    <t>HP Color LaserJet Pro CF400A 201BLK</t>
  </si>
  <si>
    <t>HP W2031A 415A LJ M454/MFP M479 rumena</t>
  </si>
  <si>
    <t>HP W2031A 415A LJ M454/MFP M479 modra</t>
  </si>
  <si>
    <t>HP W2031A 415A LJ M454/MFP M479 črna</t>
  </si>
  <si>
    <t>HP W2031A 415A LJ M454/MFP M479 rdeča</t>
  </si>
  <si>
    <t xml:space="preserve">HP OfficeJet Pro 7740 HP 953 XL ( črna ) </t>
  </si>
  <si>
    <t>HP OfficeJet Pro 7740 HP 953 XL ( modra)</t>
  </si>
  <si>
    <t>HP OfficeJet Pro 7740 HP 953 XL ( rdeča )</t>
  </si>
  <si>
    <t>HP OfficeJet Pro 7740 HP 953 XL ( rumena )</t>
  </si>
  <si>
    <t xml:space="preserve">Kyocera TASKalfa 221, TK-435 (črna), original </t>
  </si>
  <si>
    <t>HP LaserJet pro MFPM426fdn, HP 26A/CF226A ( toner - črn, original )</t>
  </si>
  <si>
    <t>Informativna cena brez DDV na enoto za kompatibilne artikle - ni merilo</t>
  </si>
  <si>
    <t>Kyocera ecosys M2040DN KX TK-1170 črna</t>
  </si>
  <si>
    <t>Kyocera ecosys P2040DN, P2040DW TK-1160 črna</t>
  </si>
  <si>
    <t>HP LaserJet MFP M227 toner 30X / CF230X / CF230XC - črna (original)</t>
  </si>
  <si>
    <t>HP LaserJet M1212nf MFP toner 85A / CE285A / CE285AC - črna (original)</t>
  </si>
  <si>
    <t>HP LaserJet 1018, 1022, 1022n, 1022nw (Q2612A)</t>
  </si>
  <si>
    <t>HP DeskJet Ink Advantage Komplet kartuš HP nr.652 (BK + CMY), original</t>
  </si>
  <si>
    <t>HP Neverstop Laser MFP  1200n Toner HP W1103A / 103A (črna), original</t>
  </si>
  <si>
    <t>Samsung Xpress C 4580 W Komplet 4 tonerjev Samsung CLT-P404C / P404 - črna, cyan, magenta, rumena (original)</t>
  </si>
  <si>
    <t>Samsung MLT - 116L toner - črn (original)</t>
  </si>
  <si>
    <t>Xerox Workcentre 6015 106R01634 - črna (original)</t>
  </si>
  <si>
    <t>Xerox Workcentre 6015 106R01631 - modra (original)</t>
  </si>
  <si>
    <t>Xerox Workcentre 6015 106R01632 - rdeča (original)</t>
  </si>
  <si>
    <t>Xerox Workcentre 6015 106R01633 - rumena (original)</t>
  </si>
  <si>
    <t>Xerox Workcentre 3025 toner 106R02773 - črna (original)</t>
  </si>
  <si>
    <t>Xerox Workcentre 3225 toner 106R02778 - črna (original)</t>
  </si>
  <si>
    <t>Xerox Workcentre 3045 toner 106R02182 - črna (original)</t>
  </si>
  <si>
    <t>Skupaj OBČINA:</t>
  </si>
  <si>
    <t>Skupaj KS:</t>
  </si>
  <si>
    <t>SKUPAJ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</si>
</sst>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u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8" tint="0.3999755851924192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60">
    <xf numFmtId="0" fontId="0" fillId="0" borderId="0" xfId="0"/>
    <xf numFmtId="0" fontId="7" fillId="0" borderId="0" xfId="0" applyFont="1" applyProtection="1"/>
    <xf numFmtId="0" fontId="1" fillId="0" borderId="0" xfId="0" applyFont="1" applyFill="1" applyProtection="1"/>
    <xf numFmtId="0" fontId="8" fillId="0" borderId="0" xfId="0" applyFont="1" applyProtection="1"/>
    <xf numFmtId="0" fontId="2" fillId="0" borderId="0" xfId="0" applyFont="1" applyFill="1" applyProtection="1"/>
    <xf numFmtId="0" fontId="8" fillId="0" borderId="0" xfId="0" applyFont="1" applyAlignment="1" applyProtection="1">
      <alignment vertical="top" wrapText="1"/>
    </xf>
    <xf numFmtId="0" fontId="3" fillId="2" borderId="1" xfId="0" applyFont="1" applyFill="1" applyBorder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3" fillId="4" borderId="1" xfId="0" applyFont="1" applyFill="1" applyBorder="1" applyProtection="1"/>
    <xf numFmtId="44" fontId="2" fillId="4" borderId="1" xfId="1" applyFont="1" applyFill="1" applyBorder="1" applyProtection="1"/>
    <xf numFmtId="0" fontId="2" fillId="0" borderId="0" xfId="0" applyFont="1" applyProtection="1"/>
    <xf numFmtId="0" fontId="2" fillId="0" borderId="1" xfId="0" applyFont="1" applyBorder="1" applyProtection="1"/>
    <xf numFmtId="3" fontId="2" fillId="0" borderId="1" xfId="0" applyNumberFormat="1" applyFont="1" applyBorder="1" applyProtection="1"/>
    <xf numFmtId="0" fontId="3" fillId="0" borderId="1" xfId="0" applyFont="1" applyFill="1" applyBorder="1" applyAlignment="1" applyProtection="1">
      <alignment horizontal="center"/>
    </xf>
    <xf numFmtId="7" fontId="2" fillId="0" borderId="1" xfId="1" applyNumberFormat="1" applyFont="1" applyBorder="1" applyProtection="1"/>
    <xf numFmtId="0" fontId="9" fillId="0" borderId="0" xfId="0" applyFont="1" applyProtection="1"/>
    <xf numFmtId="3" fontId="3" fillId="4" borderId="1" xfId="0" applyNumberFormat="1" applyFont="1" applyFill="1" applyBorder="1" applyProtection="1"/>
    <xf numFmtId="0" fontId="3" fillId="4" borderId="1" xfId="0" applyFont="1" applyFill="1" applyBorder="1" applyAlignment="1" applyProtection="1">
      <alignment horizontal="center"/>
    </xf>
    <xf numFmtId="7" fontId="2" fillId="4" borderId="1" xfId="1" applyNumberFormat="1" applyFont="1" applyFill="1" applyBorder="1" applyProtection="1"/>
    <xf numFmtId="0" fontId="10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3" fontId="2" fillId="0" borderId="1" xfId="0" applyNumberFormat="1" applyFont="1" applyBorder="1" applyAlignment="1" applyProtection="1">
      <alignment horizontal="right"/>
    </xf>
    <xf numFmtId="0" fontId="2" fillId="0" borderId="1" xfId="0" applyFont="1" applyFill="1" applyBorder="1" applyProtection="1"/>
    <xf numFmtId="3" fontId="2" fillId="0" borderId="1" xfId="0" applyNumberFormat="1" applyFont="1" applyFill="1" applyBorder="1" applyAlignment="1" applyProtection="1">
      <alignment horizontal="right"/>
    </xf>
    <xf numFmtId="7" fontId="2" fillId="0" borderId="1" xfId="1" applyNumberFormat="1" applyFont="1" applyFill="1" applyBorder="1" applyProtection="1"/>
    <xf numFmtId="3" fontId="2" fillId="0" borderId="1" xfId="0" applyNumberFormat="1" applyFont="1" applyFill="1" applyBorder="1" applyProtection="1"/>
    <xf numFmtId="0" fontId="2" fillId="5" borderId="1" xfId="0" applyFont="1" applyFill="1" applyBorder="1" applyAlignment="1" applyProtection="1">
      <alignment wrapText="1"/>
    </xf>
    <xf numFmtId="3" fontId="2" fillId="5" borderId="1" xfId="0" applyNumberFormat="1" applyFont="1" applyFill="1" applyBorder="1" applyProtection="1"/>
    <xf numFmtId="0" fontId="3" fillId="5" borderId="1" xfId="0" applyFont="1" applyFill="1" applyBorder="1" applyAlignment="1" applyProtection="1">
      <alignment horizontal="center"/>
    </xf>
    <xf numFmtId="7" fontId="2" fillId="5" borderId="1" xfId="1" applyNumberFormat="1" applyFont="1" applyFill="1" applyBorder="1" applyProtection="1"/>
    <xf numFmtId="0" fontId="4" fillId="2" borderId="1" xfId="0" applyFont="1" applyFill="1" applyBorder="1" applyAlignment="1" applyProtection="1">
      <alignment horizontal="right"/>
    </xf>
    <xf numFmtId="0" fontId="4" fillId="2" borderId="1" xfId="0" applyFont="1" applyFill="1" applyBorder="1" applyAlignment="1" applyProtection="1">
      <alignment horizontal="center"/>
    </xf>
    <xf numFmtId="0" fontId="5" fillId="0" borderId="0" xfId="0" applyFont="1" applyProtection="1"/>
    <xf numFmtId="0" fontId="3" fillId="0" borderId="0" xfId="0" applyFont="1" applyProtection="1"/>
    <xf numFmtId="3" fontId="11" fillId="4" borderId="1" xfId="0" applyNumberFormat="1" applyFont="1" applyFill="1" applyBorder="1" applyProtection="1"/>
    <xf numFmtId="0" fontId="3" fillId="4" borderId="0" xfId="0" applyFont="1" applyFill="1" applyProtection="1"/>
    <xf numFmtId="0" fontId="8" fillId="3" borderId="1" xfId="0" applyFont="1" applyFill="1" applyBorder="1" applyAlignment="1" applyProtection="1">
      <alignment horizontal="center" wrapText="1"/>
    </xf>
    <xf numFmtId="0" fontId="3" fillId="4" borderId="0" xfId="0" applyFont="1" applyFill="1" applyAlignment="1">
      <alignment vertical="center"/>
    </xf>
    <xf numFmtId="0" fontId="9" fillId="0" borderId="0" xfId="0" applyFont="1" applyFill="1" applyProtection="1"/>
    <xf numFmtId="164" fontId="4" fillId="2" borderId="1" xfId="0" applyNumberFormat="1" applyFont="1" applyFill="1" applyBorder="1" applyAlignment="1" applyProtection="1">
      <alignment horizontal="right"/>
    </xf>
    <xf numFmtId="3" fontId="2" fillId="0" borderId="0" xfId="0" applyNumberFormat="1" applyFont="1" applyProtection="1"/>
    <xf numFmtId="0" fontId="2" fillId="5" borderId="1" xfId="0" applyFont="1" applyFill="1" applyBorder="1" applyAlignment="1">
      <alignment wrapText="1"/>
    </xf>
    <xf numFmtId="3" fontId="2" fillId="5" borderId="1" xfId="0" applyNumberFormat="1" applyFont="1" applyFill="1" applyBorder="1"/>
    <xf numFmtId="0" fontId="3" fillId="5" borderId="1" xfId="0" applyFont="1" applyFill="1" applyBorder="1" applyAlignment="1">
      <alignment horizontal="center"/>
    </xf>
    <xf numFmtId="3" fontId="2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2" fillId="5" borderId="1" xfId="0" applyFont="1" applyFill="1" applyBorder="1" applyProtection="1"/>
    <xf numFmtId="0" fontId="2" fillId="0" borderId="1" xfId="0" applyFont="1" applyBorder="1" applyAlignment="1" applyProtection="1">
      <alignment wrapText="1"/>
    </xf>
    <xf numFmtId="44" fontId="2" fillId="3" borderId="1" xfId="1" applyFont="1" applyFill="1" applyBorder="1" applyProtection="1">
      <protection locked="0"/>
    </xf>
    <xf numFmtId="164" fontId="2" fillId="3" borderId="1" xfId="1" applyNumberFormat="1" applyFont="1" applyFill="1" applyBorder="1" applyProtection="1">
      <protection locked="0"/>
    </xf>
    <xf numFmtId="164" fontId="9" fillId="3" borderId="1" xfId="1" applyNumberFormat="1" applyFont="1" applyFill="1" applyBorder="1" applyProtection="1">
      <protection locked="0"/>
    </xf>
    <xf numFmtId="7" fontId="2" fillId="3" borderId="1" xfId="1" applyNumberFormat="1" applyFont="1" applyFill="1" applyBorder="1" applyProtection="1">
      <protection locked="0"/>
    </xf>
    <xf numFmtId="7" fontId="2" fillId="0" borderId="1" xfId="1" applyNumberFormat="1" applyFont="1" applyBorder="1" applyProtection="1">
      <protection locked="0"/>
    </xf>
    <xf numFmtId="7" fontId="2" fillId="4" borderId="1" xfId="1" applyNumberFormat="1" applyFont="1" applyFill="1" applyBorder="1" applyProtection="1">
      <protection locked="0"/>
    </xf>
    <xf numFmtId="7" fontId="2" fillId="0" borderId="1" xfId="1" applyNumberFormat="1" applyFont="1" applyFill="1" applyBorder="1" applyProtection="1">
      <protection locked="0"/>
    </xf>
    <xf numFmtId="7" fontId="2" fillId="5" borderId="1" xfId="1" applyNumberFormat="1" applyFont="1" applyFill="1" applyBorder="1" applyProtection="1">
      <protection locked="0"/>
    </xf>
    <xf numFmtId="0" fontId="8" fillId="0" borderId="0" xfId="0" applyFont="1" applyAlignment="1" applyProtection="1">
      <alignment horizontal="left" vertical="top" wrapText="1"/>
    </xf>
    <xf numFmtId="0" fontId="4" fillId="6" borderId="1" xfId="0" applyFont="1" applyFill="1" applyBorder="1" applyAlignment="1" applyProtection="1">
      <alignment horizontal="right"/>
    </xf>
    <xf numFmtId="0" fontId="4" fillId="6" borderId="1" xfId="0" applyFont="1" applyFill="1" applyBorder="1" applyAlignment="1" applyProtection="1">
      <alignment horizontal="center"/>
    </xf>
    <xf numFmtId="164" fontId="4" fillId="6" borderId="1" xfId="0" applyNumberFormat="1" applyFont="1" applyFill="1" applyBorder="1" applyAlignment="1" applyProtection="1">
      <alignment horizontal="right"/>
    </xf>
  </cellXfs>
  <cellStyles count="2">
    <cellStyle name="Navadno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3"/>
  <sheetViews>
    <sheetView tabSelected="1" topLeftCell="A82" zoomScale="110" zoomScaleNormal="110" workbookViewId="0">
      <selection activeCell="D90" sqref="D90"/>
    </sheetView>
  </sheetViews>
  <sheetFormatPr defaultRowHeight="15" x14ac:dyDescent="0.25"/>
  <cols>
    <col min="1" max="1" width="74.28515625" style="10" bestFit="1" customWidth="1"/>
    <col min="2" max="2" width="8.140625" style="10" bestFit="1" customWidth="1"/>
    <col min="3" max="3" width="9.140625" style="33" bestFit="1" customWidth="1"/>
    <col min="4" max="6" width="16" style="10" customWidth="1"/>
    <col min="7" max="16384" width="9.140625" style="10"/>
  </cols>
  <sheetData>
    <row r="1" spans="1:8" s="3" customFormat="1" x14ac:dyDescent="0.25">
      <c r="A1" s="1" t="s">
        <v>54</v>
      </c>
      <c r="B1" s="2"/>
    </row>
    <row r="2" spans="1:8" s="3" customFormat="1" ht="14.25" x14ac:dyDescent="0.2">
      <c r="B2" s="4"/>
    </row>
    <row r="3" spans="1:8" s="3" customFormat="1" ht="14.25" x14ac:dyDescent="0.2">
      <c r="A3" s="3" t="s">
        <v>33</v>
      </c>
      <c r="B3" s="4"/>
    </row>
    <row r="4" spans="1:8" s="3" customFormat="1" ht="14.25" x14ac:dyDescent="0.2">
      <c r="A4" s="56" t="s">
        <v>34</v>
      </c>
      <c r="B4" s="56"/>
      <c r="C4" s="56"/>
      <c r="D4" s="56"/>
      <c r="E4" s="56"/>
      <c r="F4" s="56"/>
      <c r="G4" s="5"/>
      <c r="H4" s="5"/>
    </row>
    <row r="5" spans="1:8" s="3" customFormat="1" ht="14.25" x14ac:dyDescent="0.2">
      <c r="A5" s="56" t="s">
        <v>41</v>
      </c>
      <c r="B5" s="56"/>
      <c r="C5" s="56"/>
      <c r="D5" s="56"/>
      <c r="E5" s="56"/>
      <c r="F5" s="56"/>
      <c r="G5" s="5"/>
      <c r="H5" s="5"/>
    </row>
    <row r="7" spans="1:8" s="7" customFormat="1" ht="86.25" x14ac:dyDescent="0.25">
      <c r="A7" s="6" t="s">
        <v>19</v>
      </c>
      <c r="B7" s="6" t="s">
        <v>0</v>
      </c>
      <c r="C7" s="6" t="s">
        <v>1</v>
      </c>
      <c r="D7" s="6" t="s">
        <v>35</v>
      </c>
      <c r="E7" s="6" t="s">
        <v>31</v>
      </c>
      <c r="F7" s="36" t="s">
        <v>77</v>
      </c>
    </row>
    <row r="8" spans="1:8" ht="27.75" customHeight="1" x14ac:dyDescent="0.25">
      <c r="A8" s="8" t="s">
        <v>2</v>
      </c>
      <c r="B8" s="8"/>
      <c r="C8" s="8"/>
      <c r="D8" s="9"/>
      <c r="E8" s="9"/>
      <c r="F8" s="48"/>
    </row>
    <row r="9" spans="1:8" s="15" customFormat="1" ht="15" customHeight="1" x14ac:dyDescent="0.25">
      <c r="A9" s="11" t="s">
        <v>4</v>
      </c>
      <c r="B9" s="12">
        <v>7200</v>
      </c>
      <c r="C9" s="13">
        <v>8</v>
      </c>
      <c r="D9" s="52"/>
      <c r="E9" s="14">
        <f t="shared" ref="E9:E24" si="0">C9*D9</f>
        <v>0</v>
      </c>
      <c r="F9" s="49"/>
    </row>
    <row r="10" spans="1:8" s="15" customFormat="1" ht="15" customHeight="1" x14ac:dyDescent="0.25">
      <c r="A10" s="11" t="s">
        <v>5</v>
      </c>
      <c r="B10" s="12">
        <v>15000</v>
      </c>
      <c r="C10" s="13">
        <v>4</v>
      </c>
      <c r="D10" s="52"/>
      <c r="E10" s="14">
        <f t="shared" si="0"/>
        <v>0</v>
      </c>
      <c r="F10" s="49"/>
    </row>
    <row r="11" spans="1:8" s="15" customFormat="1" ht="15" customHeight="1" x14ac:dyDescent="0.25">
      <c r="A11" s="11" t="s">
        <v>79</v>
      </c>
      <c r="B11" s="12">
        <v>7200</v>
      </c>
      <c r="C11" s="13">
        <v>2</v>
      </c>
      <c r="D11" s="52"/>
      <c r="E11" s="14">
        <f t="shared" si="0"/>
        <v>0</v>
      </c>
      <c r="F11" s="49"/>
    </row>
    <row r="12" spans="1:8" s="15" customFormat="1" ht="15" customHeight="1" x14ac:dyDescent="0.25">
      <c r="A12" s="11" t="s">
        <v>78</v>
      </c>
      <c r="B12" s="12">
        <v>7200</v>
      </c>
      <c r="C12" s="13">
        <v>2</v>
      </c>
      <c r="D12" s="52"/>
      <c r="E12" s="14">
        <f t="shared" si="0"/>
        <v>0</v>
      </c>
      <c r="F12" s="50"/>
    </row>
    <row r="13" spans="1:8" s="15" customFormat="1" ht="15" customHeight="1" x14ac:dyDescent="0.25">
      <c r="A13" s="11" t="s">
        <v>7</v>
      </c>
      <c r="B13" s="12">
        <v>30000</v>
      </c>
      <c r="C13" s="13">
        <v>4</v>
      </c>
      <c r="D13" s="52"/>
      <c r="E13" s="14">
        <f t="shared" si="0"/>
        <v>0</v>
      </c>
      <c r="F13" s="49"/>
    </row>
    <row r="14" spans="1:8" s="15" customFormat="1" ht="15" customHeight="1" x14ac:dyDescent="0.25">
      <c r="A14" s="11" t="s">
        <v>8</v>
      </c>
      <c r="B14" s="12">
        <v>20000</v>
      </c>
      <c r="C14" s="13">
        <v>2</v>
      </c>
      <c r="D14" s="52"/>
      <c r="E14" s="14">
        <f t="shared" si="0"/>
        <v>0</v>
      </c>
      <c r="F14" s="49"/>
    </row>
    <row r="15" spans="1:8" s="15" customFormat="1" ht="15" customHeight="1" x14ac:dyDescent="0.25">
      <c r="A15" s="11" t="s">
        <v>9</v>
      </c>
      <c r="B15" s="12">
        <v>20000</v>
      </c>
      <c r="C15" s="13">
        <v>2</v>
      </c>
      <c r="D15" s="52"/>
      <c r="E15" s="14">
        <f t="shared" si="0"/>
        <v>0</v>
      </c>
      <c r="F15" s="49"/>
    </row>
    <row r="16" spans="1:8" s="15" customFormat="1" ht="15" customHeight="1" x14ac:dyDescent="0.25">
      <c r="A16" s="11" t="s">
        <v>10</v>
      </c>
      <c r="B16" s="12">
        <v>20000</v>
      </c>
      <c r="C16" s="13">
        <v>2</v>
      </c>
      <c r="D16" s="52"/>
      <c r="E16" s="14">
        <f t="shared" si="0"/>
        <v>0</v>
      </c>
      <c r="F16" s="49"/>
    </row>
    <row r="17" spans="1:6" s="15" customFormat="1" ht="15" customHeight="1" x14ac:dyDescent="0.25">
      <c r="A17" s="11" t="s">
        <v>11</v>
      </c>
      <c r="B17" s="12">
        <v>18000</v>
      </c>
      <c r="C17" s="13">
        <v>5</v>
      </c>
      <c r="D17" s="52"/>
      <c r="E17" s="14">
        <f t="shared" si="0"/>
        <v>0</v>
      </c>
      <c r="F17" s="49"/>
    </row>
    <row r="18" spans="1:6" s="15" customFormat="1" ht="15" customHeight="1" x14ac:dyDescent="0.25">
      <c r="A18" s="11" t="s">
        <v>12</v>
      </c>
      <c r="B18" s="12">
        <v>12000</v>
      </c>
      <c r="C18" s="13">
        <v>3</v>
      </c>
      <c r="D18" s="52"/>
      <c r="E18" s="14">
        <f t="shared" si="0"/>
        <v>0</v>
      </c>
      <c r="F18" s="49"/>
    </row>
    <row r="19" spans="1:6" s="15" customFormat="1" ht="15" customHeight="1" x14ac:dyDescent="0.25">
      <c r="A19" s="11" t="s">
        <v>13</v>
      </c>
      <c r="B19" s="12">
        <v>12000</v>
      </c>
      <c r="C19" s="13">
        <v>3</v>
      </c>
      <c r="D19" s="52"/>
      <c r="E19" s="14">
        <f t="shared" si="0"/>
        <v>0</v>
      </c>
      <c r="F19" s="49"/>
    </row>
    <row r="20" spans="1:6" s="15" customFormat="1" ht="15" customHeight="1" x14ac:dyDescent="0.25">
      <c r="A20" s="11" t="s">
        <v>14</v>
      </c>
      <c r="B20" s="12">
        <v>12000</v>
      </c>
      <c r="C20" s="13">
        <v>3</v>
      </c>
      <c r="D20" s="52"/>
      <c r="E20" s="14">
        <f t="shared" si="0"/>
        <v>0</v>
      </c>
      <c r="F20" s="49"/>
    </row>
    <row r="21" spans="1:6" s="15" customFormat="1" ht="15" customHeight="1" x14ac:dyDescent="0.25">
      <c r="A21" s="11" t="s">
        <v>50</v>
      </c>
      <c r="B21" s="12">
        <v>30000</v>
      </c>
      <c r="C21" s="13">
        <v>3</v>
      </c>
      <c r="D21" s="52"/>
      <c r="E21" s="14">
        <f t="shared" si="0"/>
        <v>0</v>
      </c>
      <c r="F21" s="49"/>
    </row>
    <row r="22" spans="1:6" s="15" customFormat="1" ht="15" customHeight="1" x14ac:dyDescent="0.25">
      <c r="A22" s="11" t="s">
        <v>51</v>
      </c>
      <c r="B22" s="12">
        <v>20000</v>
      </c>
      <c r="C22" s="13">
        <v>2</v>
      </c>
      <c r="D22" s="52"/>
      <c r="E22" s="14">
        <f t="shared" si="0"/>
        <v>0</v>
      </c>
      <c r="F22" s="49"/>
    </row>
    <row r="23" spans="1:6" s="15" customFormat="1" ht="15" customHeight="1" x14ac:dyDescent="0.25">
      <c r="A23" s="11" t="s">
        <v>52</v>
      </c>
      <c r="B23" s="12">
        <v>20000</v>
      </c>
      <c r="C23" s="13">
        <v>2</v>
      </c>
      <c r="D23" s="52"/>
      <c r="E23" s="14">
        <f t="shared" si="0"/>
        <v>0</v>
      </c>
      <c r="F23" s="49"/>
    </row>
    <row r="24" spans="1:6" s="15" customFormat="1" ht="15" customHeight="1" x14ac:dyDescent="0.25">
      <c r="A24" s="11" t="s">
        <v>53</v>
      </c>
      <c r="B24" s="12">
        <v>20000</v>
      </c>
      <c r="C24" s="13">
        <v>2</v>
      </c>
      <c r="D24" s="52"/>
      <c r="E24" s="14">
        <f t="shared" si="0"/>
        <v>0</v>
      </c>
      <c r="F24" s="49"/>
    </row>
    <row r="25" spans="1:6" s="15" customFormat="1" ht="15" customHeight="1" x14ac:dyDescent="0.25">
      <c r="A25" s="11" t="s">
        <v>42</v>
      </c>
      <c r="B25" s="12">
        <v>20000</v>
      </c>
      <c r="C25" s="13">
        <v>5</v>
      </c>
      <c r="D25" s="52"/>
      <c r="E25" s="14">
        <f t="shared" ref="E25:E33" si="1">C25*D25</f>
        <v>0</v>
      </c>
      <c r="F25" s="49"/>
    </row>
    <row r="26" spans="1:6" s="15" customFormat="1" ht="15" customHeight="1" x14ac:dyDescent="0.25">
      <c r="A26" s="11" t="s">
        <v>43</v>
      </c>
      <c r="B26" s="12">
        <v>12000</v>
      </c>
      <c r="C26" s="13">
        <v>3</v>
      </c>
      <c r="D26" s="52"/>
      <c r="E26" s="14">
        <f t="shared" si="1"/>
        <v>0</v>
      </c>
      <c r="F26" s="49"/>
    </row>
    <row r="27" spans="1:6" s="15" customFormat="1" ht="15" customHeight="1" x14ac:dyDescent="0.25">
      <c r="A27" s="11" t="s">
        <v>44</v>
      </c>
      <c r="B27" s="12">
        <v>12000</v>
      </c>
      <c r="C27" s="13">
        <v>3</v>
      </c>
      <c r="D27" s="52"/>
      <c r="E27" s="14">
        <f t="shared" si="1"/>
        <v>0</v>
      </c>
      <c r="F27" s="49"/>
    </row>
    <row r="28" spans="1:6" s="15" customFormat="1" ht="15" customHeight="1" x14ac:dyDescent="0.25">
      <c r="A28" s="11" t="s">
        <v>45</v>
      </c>
      <c r="B28" s="12">
        <v>12000</v>
      </c>
      <c r="C28" s="13">
        <v>3</v>
      </c>
      <c r="D28" s="52"/>
      <c r="E28" s="14">
        <f t="shared" si="1"/>
        <v>0</v>
      </c>
      <c r="F28" s="49"/>
    </row>
    <row r="29" spans="1:6" s="15" customFormat="1" ht="15" customHeight="1" x14ac:dyDescent="0.25">
      <c r="A29" s="11" t="s">
        <v>46</v>
      </c>
      <c r="B29" s="12">
        <v>15000</v>
      </c>
      <c r="C29" s="13">
        <v>3</v>
      </c>
      <c r="D29" s="52"/>
      <c r="E29" s="14">
        <f t="shared" si="1"/>
        <v>0</v>
      </c>
      <c r="F29" s="49"/>
    </row>
    <row r="30" spans="1:6" s="15" customFormat="1" ht="15" customHeight="1" x14ac:dyDescent="0.25">
      <c r="A30" s="11" t="s">
        <v>47</v>
      </c>
      <c r="B30" s="12">
        <v>7000</v>
      </c>
      <c r="C30" s="13">
        <v>2</v>
      </c>
      <c r="D30" s="52"/>
      <c r="E30" s="14">
        <f t="shared" si="1"/>
        <v>0</v>
      </c>
      <c r="F30" s="49"/>
    </row>
    <row r="31" spans="1:6" s="15" customFormat="1" ht="15" customHeight="1" x14ac:dyDescent="0.25">
      <c r="A31" s="11" t="s">
        <v>48</v>
      </c>
      <c r="B31" s="12">
        <v>7000</v>
      </c>
      <c r="C31" s="13">
        <v>2</v>
      </c>
      <c r="D31" s="52"/>
      <c r="E31" s="14">
        <f t="shared" si="1"/>
        <v>0</v>
      </c>
      <c r="F31" s="49"/>
    </row>
    <row r="32" spans="1:6" s="15" customFormat="1" ht="15" customHeight="1" x14ac:dyDescent="0.25">
      <c r="A32" s="11" t="s">
        <v>49</v>
      </c>
      <c r="B32" s="12">
        <v>7000</v>
      </c>
      <c r="C32" s="13">
        <v>2</v>
      </c>
      <c r="D32" s="52"/>
      <c r="E32" s="14">
        <f t="shared" si="1"/>
        <v>0</v>
      </c>
      <c r="F32" s="49"/>
    </row>
    <row r="33" spans="1:9" s="15" customFormat="1" ht="15" customHeight="1" x14ac:dyDescent="0.25">
      <c r="A33" s="11" t="s">
        <v>75</v>
      </c>
      <c r="B33" s="40">
        <v>15000</v>
      </c>
      <c r="C33" s="13">
        <v>2</v>
      </c>
      <c r="D33" s="52"/>
      <c r="E33" s="14">
        <f t="shared" si="1"/>
        <v>0</v>
      </c>
      <c r="F33" s="50"/>
    </row>
    <row r="34" spans="1:9" ht="21.75" customHeight="1" x14ac:dyDescent="0.25">
      <c r="A34" s="37" t="s">
        <v>61</v>
      </c>
      <c r="B34" s="34"/>
      <c r="C34" s="17"/>
      <c r="D34" s="53"/>
      <c r="E34" s="18"/>
      <c r="F34" s="51"/>
    </row>
    <row r="35" spans="1:9" ht="15" customHeight="1" x14ac:dyDescent="0.25">
      <c r="A35" s="11" t="s">
        <v>20</v>
      </c>
      <c r="B35" s="12">
        <v>7000</v>
      </c>
      <c r="C35" s="13">
        <v>4</v>
      </c>
      <c r="D35" s="52"/>
      <c r="E35" s="14">
        <f t="shared" ref="E35:E44" si="2">C35*D35</f>
        <v>0</v>
      </c>
      <c r="F35" s="51"/>
    </row>
    <row r="36" spans="1:9" ht="15" customHeight="1" x14ac:dyDescent="0.25">
      <c r="A36" s="11" t="s">
        <v>15</v>
      </c>
      <c r="B36" s="12">
        <v>2500</v>
      </c>
      <c r="C36" s="13">
        <v>1</v>
      </c>
      <c r="D36" s="52"/>
      <c r="E36" s="14">
        <f t="shared" si="2"/>
        <v>0</v>
      </c>
      <c r="F36" s="51"/>
    </row>
    <row r="37" spans="1:9" ht="15" customHeight="1" x14ac:dyDescent="0.25">
      <c r="A37" s="11" t="s">
        <v>16</v>
      </c>
      <c r="B37" s="12">
        <v>2200</v>
      </c>
      <c r="C37" s="13">
        <v>1</v>
      </c>
      <c r="D37" s="52"/>
      <c r="E37" s="14">
        <f t="shared" si="2"/>
        <v>0</v>
      </c>
      <c r="F37" s="51"/>
    </row>
    <row r="38" spans="1:9" ht="15" customHeight="1" x14ac:dyDescent="0.25">
      <c r="A38" s="11" t="s">
        <v>17</v>
      </c>
      <c r="B38" s="12">
        <v>2200</v>
      </c>
      <c r="C38" s="13">
        <v>1</v>
      </c>
      <c r="D38" s="52"/>
      <c r="E38" s="14">
        <f t="shared" si="2"/>
        <v>0</v>
      </c>
      <c r="F38" s="51"/>
    </row>
    <row r="39" spans="1:9" ht="15" customHeight="1" x14ac:dyDescent="0.25">
      <c r="A39" s="11" t="s">
        <v>18</v>
      </c>
      <c r="B39" s="12">
        <v>2200</v>
      </c>
      <c r="C39" s="13">
        <v>1</v>
      </c>
      <c r="D39" s="52"/>
      <c r="E39" s="14">
        <f t="shared" si="2"/>
        <v>0</v>
      </c>
      <c r="F39" s="51"/>
    </row>
    <row r="40" spans="1:9" ht="15" customHeight="1" x14ac:dyDescent="0.25">
      <c r="A40" s="11" t="s">
        <v>56</v>
      </c>
      <c r="B40" s="12">
        <v>18000</v>
      </c>
      <c r="C40" s="13">
        <v>4</v>
      </c>
      <c r="D40" s="52"/>
      <c r="E40" s="14">
        <f t="shared" si="2"/>
        <v>0</v>
      </c>
      <c r="F40" s="51"/>
    </row>
    <row r="41" spans="1:9" ht="15" customHeight="1" x14ac:dyDescent="0.25">
      <c r="A41" s="11" t="s">
        <v>57</v>
      </c>
      <c r="B41" s="12">
        <v>12000</v>
      </c>
      <c r="C41" s="13">
        <v>2</v>
      </c>
      <c r="D41" s="52"/>
      <c r="E41" s="14">
        <f t="shared" si="2"/>
        <v>0</v>
      </c>
      <c r="F41" s="51"/>
    </row>
    <row r="42" spans="1:9" ht="15" customHeight="1" x14ac:dyDescent="0.25">
      <c r="A42" s="11" t="s">
        <v>58</v>
      </c>
      <c r="B42" s="12">
        <v>12000</v>
      </c>
      <c r="C42" s="13">
        <v>2</v>
      </c>
      <c r="D42" s="52"/>
      <c r="E42" s="14">
        <f t="shared" si="2"/>
        <v>0</v>
      </c>
      <c r="F42" s="51"/>
    </row>
    <row r="43" spans="1:9" ht="15" customHeight="1" x14ac:dyDescent="0.25">
      <c r="A43" s="11" t="s">
        <v>59</v>
      </c>
      <c r="B43" s="12">
        <v>12000</v>
      </c>
      <c r="C43" s="13">
        <v>2</v>
      </c>
      <c r="D43" s="52"/>
      <c r="E43" s="14">
        <f t="shared" ref="E43" si="3">C43*D43</f>
        <v>0</v>
      </c>
      <c r="F43" s="51"/>
    </row>
    <row r="44" spans="1:9" ht="15" customHeight="1" x14ac:dyDescent="0.25">
      <c r="A44" s="11" t="s">
        <v>60</v>
      </c>
      <c r="B44" s="12">
        <v>12000</v>
      </c>
      <c r="C44" s="13">
        <v>4</v>
      </c>
      <c r="D44" s="52"/>
      <c r="E44" s="14">
        <f t="shared" si="2"/>
        <v>0</v>
      </c>
      <c r="F44" s="51"/>
    </row>
    <row r="45" spans="1:9" ht="27.75" customHeight="1" x14ac:dyDescent="0.25">
      <c r="A45" s="8" t="s">
        <v>3</v>
      </c>
      <c r="B45" s="16"/>
      <c r="C45" s="17"/>
      <c r="D45" s="53"/>
      <c r="E45" s="18"/>
      <c r="F45" s="51"/>
    </row>
    <row r="46" spans="1:9" ht="15" customHeight="1" x14ac:dyDescent="0.25">
      <c r="A46" s="11" t="s">
        <v>21</v>
      </c>
      <c r="B46" s="12">
        <v>13000</v>
      </c>
      <c r="C46" s="13">
        <v>2</v>
      </c>
      <c r="D46" s="52"/>
      <c r="E46" s="14">
        <f t="shared" ref="E46:E67" si="4">C46*D46</f>
        <v>0</v>
      </c>
      <c r="F46" s="51"/>
    </row>
    <row r="47" spans="1:9" ht="15" customHeight="1" x14ac:dyDescent="0.25">
      <c r="A47" s="11" t="s">
        <v>82</v>
      </c>
      <c r="B47" s="12">
        <v>2000</v>
      </c>
      <c r="C47" s="13">
        <v>3</v>
      </c>
      <c r="D47" s="52"/>
      <c r="E47" s="14">
        <f t="shared" si="4"/>
        <v>0</v>
      </c>
      <c r="F47" s="51"/>
      <c r="I47" s="19"/>
    </row>
    <row r="48" spans="1:9" ht="15" customHeight="1" x14ac:dyDescent="0.25">
      <c r="A48" s="11" t="s">
        <v>55</v>
      </c>
      <c r="B48" s="12">
        <v>1600</v>
      </c>
      <c r="C48" s="13">
        <v>2</v>
      </c>
      <c r="D48" s="52"/>
      <c r="E48" s="14">
        <f t="shared" si="4"/>
        <v>0</v>
      </c>
      <c r="F48" s="51"/>
      <c r="I48" s="20"/>
    </row>
    <row r="49" spans="1:6" ht="15" customHeight="1" x14ac:dyDescent="0.25">
      <c r="A49" s="11" t="s">
        <v>22</v>
      </c>
      <c r="B49" s="21" t="s">
        <v>6</v>
      </c>
      <c r="C49" s="13">
        <v>2</v>
      </c>
      <c r="D49" s="52"/>
      <c r="E49" s="14">
        <f t="shared" si="4"/>
        <v>0</v>
      </c>
      <c r="F49" s="51"/>
    </row>
    <row r="50" spans="1:6" ht="15" customHeight="1" x14ac:dyDescent="0.25">
      <c r="A50" s="11" t="s">
        <v>23</v>
      </c>
      <c r="B50" s="21" t="s">
        <v>6</v>
      </c>
      <c r="C50" s="13">
        <v>2</v>
      </c>
      <c r="D50" s="52"/>
      <c r="E50" s="14">
        <f t="shared" si="4"/>
        <v>0</v>
      </c>
      <c r="F50" s="51"/>
    </row>
    <row r="51" spans="1:6" ht="15" customHeight="1" x14ac:dyDescent="0.25">
      <c r="A51" s="11" t="s">
        <v>24</v>
      </c>
      <c r="B51" s="21" t="s">
        <v>6</v>
      </c>
      <c r="C51" s="13">
        <v>2</v>
      </c>
      <c r="D51" s="52"/>
      <c r="E51" s="14">
        <f t="shared" si="4"/>
        <v>0</v>
      </c>
      <c r="F51" s="51"/>
    </row>
    <row r="52" spans="1:6" ht="15" customHeight="1" x14ac:dyDescent="0.25">
      <c r="A52" s="11" t="s">
        <v>25</v>
      </c>
      <c r="B52" s="21" t="s">
        <v>6</v>
      </c>
      <c r="C52" s="13">
        <v>2</v>
      </c>
      <c r="D52" s="52"/>
      <c r="E52" s="14">
        <f t="shared" si="4"/>
        <v>0</v>
      </c>
      <c r="F52" s="51"/>
    </row>
    <row r="53" spans="1:6" ht="15" customHeight="1" x14ac:dyDescent="0.25">
      <c r="A53" s="22" t="s">
        <v>26</v>
      </c>
      <c r="B53" s="23" t="s">
        <v>6</v>
      </c>
      <c r="C53" s="13">
        <v>2</v>
      </c>
      <c r="D53" s="54"/>
      <c r="E53" s="24">
        <f t="shared" si="4"/>
        <v>0</v>
      </c>
      <c r="F53" s="51"/>
    </row>
    <row r="54" spans="1:6" s="4" customFormat="1" ht="15" customHeight="1" x14ac:dyDescent="0.25">
      <c r="A54" s="22" t="s">
        <v>27</v>
      </c>
      <c r="B54" s="23" t="s">
        <v>6</v>
      </c>
      <c r="C54" s="13">
        <v>2</v>
      </c>
      <c r="D54" s="54"/>
      <c r="E54" s="24">
        <f t="shared" si="4"/>
        <v>0</v>
      </c>
      <c r="F54" s="51"/>
    </row>
    <row r="55" spans="1:6" s="38" customFormat="1" ht="15" customHeight="1" x14ac:dyDescent="0.25">
      <c r="A55" s="22" t="s">
        <v>83</v>
      </c>
      <c r="B55" s="23">
        <v>500</v>
      </c>
      <c r="C55" s="13">
        <v>2</v>
      </c>
      <c r="D55" s="54"/>
      <c r="E55" s="24">
        <f t="shared" si="4"/>
        <v>0</v>
      </c>
      <c r="F55" s="51"/>
    </row>
    <row r="56" spans="1:6" s="4" customFormat="1" ht="15" customHeight="1" x14ac:dyDescent="0.25">
      <c r="A56" s="22" t="s">
        <v>28</v>
      </c>
      <c r="B56" s="25">
        <v>12500</v>
      </c>
      <c r="C56" s="13">
        <v>3</v>
      </c>
      <c r="D56" s="54"/>
      <c r="E56" s="24">
        <f t="shared" si="4"/>
        <v>0</v>
      </c>
      <c r="F56" s="51"/>
    </row>
    <row r="57" spans="1:6" s="4" customFormat="1" ht="15" customHeight="1" x14ac:dyDescent="0.25">
      <c r="A57" s="22" t="s">
        <v>29</v>
      </c>
      <c r="B57" s="25">
        <v>2100</v>
      </c>
      <c r="C57" s="13">
        <v>6</v>
      </c>
      <c r="D57" s="54"/>
      <c r="E57" s="24">
        <f t="shared" si="4"/>
        <v>0</v>
      </c>
      <c r="F57" s="51"/>
    </row>
    <row r="58" spans="1:6" s="4" customFormat="1" ht="15" customHeight="1" x14ac:dyDescent="0.25">
      <c r="A58" s="26" t="s">
        <v>30</v>
      </c>
      <c r="B58" s="27">
        <v>1600</v>
      </c>
      <c r="C58" s="28">
        <v>3</v>
      </c>
      <c r="D58" s="55"/>
      <c r="E58" s="29">
        <f t="shared" si="4"/>
        <v>0</v>
      </c>
      <c r="F58" s="51"/>
    </row>
    <row r="59" spans="1:6" s="4" customFormat="1" ht="15" customHeight="1" x14ac:dyDescent="0.25">
      <c r="A59" s="26" t="s">
        <v>32</v>
      </c>
      <c r="B59" s="27">
        <v>1500</v>
      </c>
      <c r="C59" s="28">
        <v>2</v>
      </c>
      <c r="D59" s="55"/>
      <c r="E59" s="29">
        <f t="shared" si="4"/>
        <v>0</v>
      </c>
      <c r="F59" s="51"/>
    </row>
    <row r="60" spans="1:6" s="38" customFormat="1" ht="15" customHeight="1" x14ac:dyDescent="0.25">
      <c r="A60" s="26" t="s">
        <v>36</v>
      </c>
      <c r="B60" s="27">
        <v>1500</v>
      </c>
      <c r="C60" s="28">
        <v>3</v>
      </c>
      <c r="D60" s="55"/>
      <c r="E60" s="29">
        <f t="shared" si="4"/>
        <v>0</v>
      </c>
      <c r="F60" s="51"/>
    </row>
    <row r="61" spans="1:6" s="38" customFormat="1" ht="15" customHeight="1" x14ac:dyDescent="0.25">
      <c r="A61" s="26" t="s">
        <v>76</v>
      </c>
      <c r="B61" s="27">
        <v>3100</v>
      </c>
      <c r="C61" s="28">
        <v>2</v>
      </c>
      <c r="D61" s="55"/>
      <c r="E61" s="29">
        <f t="shared" si="4"/>
        <v>0</v>
      </c>
      <c r="F61" s="51"/>
    </row>
    <row r="62" spans="1:6" s="38" customFormat="1" ht="15" customHeight="1" x14ac:dyDescent="0.25">
      <c r="A62" s="26" t="s">
        <v>81</v>
      </c>
      <c r="B62" s="27">
        <v>1600</v>
      </c>
      <c r="C62" s="28">
        <v>2</v>
      </c>
      <c r="D62" s="55"/>
      <c r="E62" s="29">
        <f t="shared" si="4"/>
        <v>0</v>
      </c>
      <c r="F62" s="51"/>
    </row>
    <row r="63" spans="1:6" s="38" customFormat="1" ht="15" customHeight="1" x14ac:dyDescent="0.25">
      <c r="A63" s="26" t="s">
        <v>80</v>
      </c>
      <c r="B63" s="27">
        <v>3500</v>
      </c>
      <c r="C63" s="28">
        <v>1</v>
      </c>
      <c r="D63" s="55"/>
      <c r="E63" s="29">
        <f t="shared" si="4"/>
        <v>0</v>
      </c>
      <c r="F63" s="51"/>
    </row>
    <row r="64" spans="1:6" s="38" customFormat="1" ht="15" customHeight="1" x14ac:dyDescent="0.25">
      <c r="A64" s="26" t="s">
        <v>71</v>
      </c>
      <c r="B64" s="27">
        <v>2000</v>
      </c>
      <c r="C64" s="28">
        <v>2</v>
      </c>
      <c r="D64" s="55"/>
      <c r="E64" s="29">
        <f t="shared" si="4"/>
        <v>0</v>
      </c>
      <c r="F64" s="51"/>
    </row>
    <row r="65" spans="1:6" s="38" customFormat="1" ht="15" customHeight="1" x14ac:dyDescent="0.25">
      <c r="A65" s="26" t="s">
        <v>72</v>
      </c>
      <c r="B65" s="27">
        <v>1600</v>
      </c>
      <c r="C65" s="28">
        <v>2</v>
      </c>
      <c r="D65" s="55"/>
      <c r="E65" s="29">
        <f t="shared" si="4"/>
        <v>0</v>
      </c>
      <c r="F65" s="51"/>
    </row>
    <row r="66" spans="1:6" s="38" customFormat="1" ht="15" customHeight="1" x14ac:dyDescent="0.25">
      <c r="A66" s="26" t="s">
        <v>73</v>
      </c>
      <c r="B66" s="27">
        <v>1600</v>
      </c>
      <c r="C66" s="28">
        <v>2</v>
      </c>
      <c r="D66" s="55"/>
      <c r="E66" s="29">
        <f t="shared" si="4"/>
        <v>0</v>
      </c>
      <c r="F66" s="51"/>
    </row>
    <row r="67" spans="1:6" s="38" customFormat="1" ht="15" customHeight="1" x14ac:dyDescent="0.25">
      <c r="A67" s="26" t="s">
        <v>74</v>
      </c>
      <c r="B67" s="27">
        <v>1600</v>
      </c>
      <c r="C67" s="28">
        <v>2</v>
      </c>
      <c r="D67" s="55"/>
      <c r="E67" s="29">
        <f t="shared" si="4"/>
        <v>0</v>
      </c>
      <c r="F67" s="51"/>
    </row>
    <row r="68" spans="1:6" s="38" customFormat="1" ht="15" customHeight="1" x14ac:dyDescent="0.25">
      <c r="A68" s="41" t="s">
        <v>63</v>
      </c>
      <c r="B68" s="42">
        <v>1400</v>
      </c>
      <c r="C68" s="43">
        <v>1</v>
      </c>
      <c r="D68" s="55"/>
      <c r="E68" s="29">
        <f t="shared" ref="E68:E72" si="5">C68*D68</f>
        <v>0</v>
      </c>
      <c r="F68" s="51"/>
    </row>
    <row r="69" spans="1:6" s="38" customFormat="1" ht="15" customHeight="1" x14ac:dyDescent="0.25">
      <c r="A69" s="41" t="s">
        <v>64</v>
      </c>
      <c r="B69" s="42">
        <v>1400</v>
      </c>
      <c r="C69" s="43">
        <v>1</v>
      </c>
      <c r="D69" s="55"/>
      <c r="E69" s="29">
        <f t="shared" si="5"/>
        <v>0</v>
      </c>
      <c r="F69" s="51"/>
    </row>
    <row r="70" spans="1:6" s="38" customFormat="1" ht="15" customHeight="1" x14ac:dyDescent="0.25">
      <c r="A70" s="41" t="s">
        <v>65</v>
      </c>
      <c r="B70" s="42">
        <v>1400</v>
      </c>
      <c r="C70" s="43">
        <v>1</v>
      </c>
      <c r="D70" s="55"/>
      <c r="E70" s="29">
        <f t="shared" si="5"/>
        <v>0</v>
      </c>
      <c r="F70" s="51"/>
    </row>
    <row r="71" spans="1:6" s="38" customFormat="1" ht="15" customHeight="1" x14ac:dyDescent="0.25">
      <c r="A71" s="41" t="s">
        <v>66</v>
      </c>
      <c r="B71" s="42">
        <v>1500</v>
      </c>
      <c r="C71" s="43">
        <v>1</v>
      </c>
      <c r="D71" s="55"/>
      <c r="E71" s="29">
        <f t="shared" si="5"/>
        <v>0</v>
      </c>
      <c r="F71" s="51"/>
    </row>
    <row r="72" spans="1:6" s="38" customFormat="1" ht="15" customHeight="1" x14ac:dyDescent="0.25">
      <c r="A72" s="41" t="s">
        <v>67</v>
      </c>
      <c r="B72" s="42">
        <v>1000</v>
      </c>
      <c r="C72" s="43">
        <v>1</v>
      </c>
      <c r="D72" s="55"/>
      <c r="E72" s="29">
        <f t="shared" si="5"/>
        <v>0</v>
      </c>
      <c r="F72" s="51"/>
    </row>
    <row r="73" spans="1:6" s="38" customFormat="1" ht="15" customHeight="1" x14ac:dyDescent="0.25">
      <c r="A73" s="41" t="s">
        <v>68</v>
      </c>
      <c r="B73" s="44">
        <v>1000</v>
      </c>
      <c r="C73" s="45">
        <v>1</v>
      </c>
      <c r="D73" s="52"/>
      <c r="E73" s="14">
        <f>C73*D73</f>
        <v>0</v>
      </c>
      <c r="F73" s="51"/>
    </row>
    <row r="74" spans="1:6" s="38" customFormat="1" ht="15" customHeight="1" x14ac:dyDescent="0.25">
      <c r="A74" s="41" t="s">
        <v>69</v>
      </c>
      <c r="B74" s="42">
        <v>1000</v>
      </c>
      <c r="C74" s="43">
        <v>1</v>
      </c>
      <c r="D74" s="55"/>
      <c r="E74" s="14">
        <f>C74*D74</f>
        <v>0</v>
      </c>
      <c r="F74" s="51"/>
    </row>
    <row r="75" spans="1:6" s="38" customFormat="1" ht="15" customHeight="1" x14ac:dyDescent="0.25">
      <c r="A75" s="41" t="s">
        <v>70</v>
      </c>
      <c r="B75" s="42">
        <v>1000</v>
      </c>
      <c r="C75" s="43">
        <v>1</v>
      </c>
      <c r="D75" s="55"/>
      <c r="E75" s="14">
        <f>C75*D75</f>
        <v>0</v>
      </c>
      <c r="F75" s="51"/>
    </row>
    <row r="76" spans="1:6" s="38" customFormat="1" ht="15" customHeight="1" x14ac:dyDescent="0.25">
      <c r="A76" s="41" t="s">
        <v>84</v>
      </c>
      <c r="B76" s="42">
        <v>2500</v>
      </c>
      <c r="C76" s="43">
        <v>2</v>
      </c>
      <c r="D76" s="55"/>
      <c r="E76" s="14">
        <f>C76*D76</f>
        <v>0</v>
      </c>
      <c r="F76" s="51"/>
    </row>
    <row r="77" spans="1:6" ht="27.75" customHeight="1" x14ac:dyDescent="0.25">
      <c r="A77" s="35" t="s">
        <v>62</v>
      </c>
      <c r="B77" s="16"/>
      <c r="C77" s="17"/>
      <c r="D77" s="53"/>
      <c r="E77" s="18"/>
      <c r="F77" s="51"/>
    </row>
    <row r="78" spans="1:6" s="38" customFormat="1" ht="15" customHeight="1" x14ac:dyDescent="0.25">
      <c r="A78" s="11" t="s">
        <v>90</v>
      </c>
      <c r="B78" s="46">
        <v>1000</v>
      </c>
      <c r="C78" s="28">
        <v>3</v>
      </c>
      <c r="D78" s="55"/>
      <c r="E78" s="14">
        <f t="shared" ref="E78:E84" si="6">C78*D78</f>
        <v>0</v>
      </c>
      <c r="F78" s="51"/>
    </row>
    <row r="79" spans="1:6" s="38" customFormat="1" ht="15" customHeight="1" x14ac:dyDescent="0.25">
      <c r="A79" s="11" t="s">
        <v>89</v>
      </c>
      <c r="B79" s="46">
        <v>1000</v>
      </c>
      <c r="C79" s="28">
        <v>3</v>
      </c>
      <c r="D79" s="55"/>
      <c r="E79" s="14">
        <f t="shared" si="6"/>
        <v>0</v>
      </c>
      <c r="F79" s="51"/>
    </row>
    <row r="80" spans="1:6" s="38" customFormat="1" ht="15" customHeight="1" x14ac:dyDescent="0.25">
      <c r="A80" s="11" t="s">
        <v>88</v>
      </c>
      <c r="B80" s="46">
        <v>1000</v>
      </c>
      <c r="C80" s="28">
        <v>3</v>
      </c>
      <c r="D80" s="55"/>
      <c r="E80" s="14">
        <f t="shared" si="6"/>
        <v>0</v>
      </c>
      <c r="F80" s="51"/>
    </row>
    <row r="81" spans="1:6" s="38" customFormat="1" ht="15" customHeight="1" x14ac:dyDescent="0.25">
      <c r="A81" s="11" t="s">
        <v>87</v>
      </c>
      <c r="B81" s="46">
        <v>1000</v>
      </c>
      <c r="C81" s="28">
        <v>3</v>
      </c>
      <c r="D81" s="55"/>
      <c r="E81" s="14">
        <f t="shared" ref="E81" si="7">C81*D81</f>
        <v>0</v>
      </c>
      <c r="F81" s="51"/>
    </row>
    <row r="82" spans="1:6" s="38" customFormat="1" ht="15" customHeight="1" x14ac:dyDescent="0.25">
      <c r="A82" s="11" t="s">
        <v>91</v>
      </c>
      <c r="B82" s="27">
        <v>1500</v>
      </c>
      <c r="C82" s="28">
        <v>2</v>
      </c>
      <c r="D82" s="55"/>
      <c r="E82" s="14">
        <f t="shared" si="6"/>
        <v>0</v>
      </c>
      <c r="F82" s="51"/>
    </row>
    <row r="83" spans="1:6" s="38" customFormat="1" ht="15" customHeight="1" x14ac:dyDescent="0.25">
      <c r="A83" s="11" t="s">
        <v>92</v>
      </c>
      <c r="B83" s="27">
        <v>3000</v>
      </c>
      <c r="C83" s="28">
        <v>2</v>
      </c>
      <c r="D83" s="55"/>
      <c r="E83" s="14">
        <f t="shared" si="6"/>
        <v>0</v>
      </c>
      <c r="F83" s="51"/>
    </row>
    <row r="84" spans="1:6" s="38" customFormat="1" ht="15" customHeight="1" x14ac:dyDescent="0.25">
      <c r="A84" s="11" t="s">
        <v>93</v>
      </c>
      <c r="B84" s="27">
        <v>2300</v>
      </c>
      <c r="C84" s="28">
        <v>1</v>
      </c>
      <c r="D84" s="55"/>
      <c r="E84" s="14">
        <f t="shared" si="6"/>
        <v>0</v>
      </c>
      <c r="F84" s="51"/>
    </row>
    <row r="85" spans="1:6" ht="27.75" customHeight="1" x14ac:dyDescent="0.25">
      <c r="A85" s="8" t="s">
        <v>39</v>
      </c>
      <c r="B85" s="16"/>
      <c r="C85" s="17"/>
      <c r="D85" s="53"/>
      <c r="E85" s="18"/>
      <c r="F85" s="51"/>
    </row>
    <row r="86" spans="1:6" s="15" customFormat="1" ht="15" customHeight="1" x14ac:dyDescent="0.25">
      <c r="A86" s="11" t="s">
        <v>37</v>
      </c>
      <c r="B86" s="12">
        <v>1000</v>
      </c>
      <c r="C86" s="13">
        <v>1</v>
      </c>
      <c r="D86" s="52"/>
      <c r="E86" s="14">
        <f>C86*D86</f>
        <v>0</v>
      </c>
      <c r="F86" s="51"/>
    </row>
    <row r="87" spans="1:6" ht="27.75" customHeight="1" x14ac:dyDescent="0.25">
      <c r="A87" s="8" t="s">
        <v>38</v>
      </c>
      <c r="B87" s="16"/>
      <c r="C87" s="17"/>
      <c r="D87" s="53"/>
      <c r="E87" s="18"/>
      <c r="F87" s="51"/>
    </row>
    <row r="88" spans="1:6" s="15" customFormat="1" ht="15" customHeight="1" x14ac:dyDescent="0.25">
      <c r="A88" s="11" t="s">
        <v>40</v>
      </c>
      <c r="B88" s="12">
        <v>1000</v>
      </c>
      <c r="C88" s="13">
        <v>2</v>
      </c>
      <c r="D88" s="52"/>
      <c r="E88" s="14">
        <f>C88*D88</f>
        <v>0</v>
      </c>
      <c r="F88" s="51"/>
    </row>
    <row r="89" spans="1:6" s="15" customFormat="1" ht="15" customHeight="1" x14ac:dyDescent="0.25">
      <c r="A89" s="11" t="s">
        <v>86</v>
      </c>
      <c r="B89" s="12">
        <v>3000</v>
      </c>
      <c r="C89" s="13">
        <v>1</v>
      </c>
      <c r="D89" s="52"/>
      <c r="E89" s="14">
        <f t="shared" ref="E89:E90" si="8">C89*D89</f>
        <v>0</v>
      </c>
      <c r="F89" s="51"/>
    </row>
    <row r="90" spans="1:6" s="15" customFormat="1" ht="29.25" x14ac:dyDescent="0.25">
      <c r="A90" s="47" t="s">
        <v>85</v>
      </c>
      <c r="B90" s="12">
        <v>4500</v>
      </c>
      <c r="C90" s="13">
        <v>2</v>
      </c>
      <c r="D90" s="52"/>
      <c r="E90" s="14">
        <f t="shared" si="8"/>
        <v>0</v>
      </c>
      <c r="F90" s="51"/>
    </row>
    <row r="91" spans="1:6" s="32" customFormat="1" ht="20.100000000000001" customHeight="1" x14ac:dyDescent="0.25">
      <c r="A91" s="30" t="s">
        <v>94</v>
      </c>
      <c r="B91" s="30"/>
      <c r="C91" s="31">
        <f>SUM(C9:C11,C13:C32,C35:C44,C46:C54,C56:C59)</f>
        <v>125</v>
      </c>
      <c r="D91" s="31"/>
      <c r="E91" s="39">
        <f>SUM(E9:E11,E13:E32,E35:E44,E46:E54,E56:E59)</f>
        <v>0</v>
      </c>
      <c r="F91" s="39">
        <f>SUM(F9:F11,F13:F32,F35:F44,F46:F54,F56:F59)</f>
        <v>0</v>
      </c>
    </row>
    <row r="92" spans="1:6" s="15" customFormat="1" ht="20.100000000000001" customHeight="1" x14ac:dyDescent="0.25">
      <c r="A92" s="30" t="s">
        <v>95</v>
      </c>
      <c r="B92" s="30"/>
      <c r="C92" s="31">
        <f>SUM(C88:C90,C86,C78:C84,C60:C76,C55,C33,C12)</f>
        <v>55</v>
      </c>
      <c r="D92" s="31"/>
      <c r="E92" s="39">
        <f t="shared" ref="E92:F92" si="9">SUM(E88:E90,E86,E78:E84,E60:E76,E55,E33,E12)</f>
        <v>0</v>
      </c>
      <c r="F92" s="39">
        <f t="shared" si="9"/>
        <v>0</v>
      </c>
    </row>
    <row r="93" spans="1:6" s="15" customFormat="1" ht="20.100000000000001" customHeight="1" x14ac:dyDescent="0.25">
      <c r="A93" s="57" t="s">
        <v>96</v>
      </c>
      <c r="B93" s="57"/>
      <c r="C93" s="58"/>
      <c r="D93" s="58"/>
      <c r="E93" s="59">
        <f>E91+E92</f>
        <v>0</v>
      </c>
      <c r="F93" s="59">
        <f>F91+F92</f>
        <v>0</v>
      </c>
    </row>
  </sheetData>
  <sheetProtection algorithmName="SHA-512" hashValue="ZXvxymbYIWIXyZen8ZBN0+GkxWAWVaVIZwCp5nosFi364vApLYthTAjMKFJDw3my/GrEMlnp4Fw/N0o5M2bGyQ==" saltValue="Ky6nUybVyMg4quC5MpcyAg==" spinCount="100000" sheet="1" objects="1" scenarios="1"/>
  <mergeCells count="2">
    <mergeCell ref="A4:F4"/>
    <mergeCell ref="A5:F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Header>&amp;CSklop 3: Tonerji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Potrošni material</vt:lpstr>
      <vt:lpstr>'Potrošni material'!Tiskanje_naslovov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roman.omerzu</dc:creator>
  <cp:lastModifiedBy>Vilma Zupančič</cp:lastModifiedBy>
  <cp:lastPrinted>2021-11-04T12:56:23Z</cp:lastPrinted>
  <dcterms:created xsi:type="dcterms:W3CDTF">2009-11-10T08:42:08Z</dcterms:created>
  <dcterms:modified xsi:type="dcterms:W3CDTF">2021-11-11T09:30:21Z</dcterms:modified>
</cp:coreProperties>
</file>